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Лист1!$A$31:$H$69</definedName>
  </definedNames>
  <calcPr calcId="145621"/>
</workbook>
</file>

<file path=xl/calcChain.xml><?xml version="1.0" encoding="utf-8"?>
<calcChain xmlns="http://schemas.openxmlformats.org/spreadsheetml/2006/main">
  <c r="D69" i="1" l="1"/>
  <c r="E69" i="1"/>
  <c r="F69" i="1"/>
  <c r="G69" i="1"/>
  <c r="H69" i="1"/>
  <c r="C69" i="1"/>
  <c r="G62" i="1"/>
  <c r="H62" i="1"/>
  <c r="G52" i="1"/>
  <c r="E45" i="1"/>
  <c r="E29" i="1"/>
  <c r="F29" i="1"/>
  <c r="E21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4" i="1"/>
  <c r="D21" i="1"/>
  <c r="F21" i="1"/>
  <c r="H21" i="1"/>
  <c r="C21" i="1"/>
  <c r="C30" i="1" s="1"/>
  <c r="G21" i="1" l="1"/>
  <c r="F45" i="1"/>
  <c r="G45" i="1" s="1"/>
  <c r="G39" i="1"/>
  <c r="G40" i="1"/>
  <c r="G41" i="1"/>
  <c r="G42" i="1"/>
  <c r="G43" i="1"/>
  <c r="G44" i="1"/>
  <c r="G38" i="1"/>
  <c r="G23" i="1"/>
  <c r="G24" i="1"/>
  <c r="G25" i="1"/>
  <c r="G26" i="1"/>
  <c r="G27" i="1"/>
  <c r="G28" i="1"/>
  <c r="G22" i="1"/>
  <c r="D29" i="1"/>
  <c r="F30" i="1"/>
  <c r="H30" i="1"/>
  <c r="G29" i="1" l="1"/>
  <c r="G30" i="1" s="1"/>
  <c r="G34" i="1"/>
  <c r="E30" i="1"/>
  <c r="D30" i="1"/>
</calcChain>
</file>

<file path=xl/sharedStrings.xml><?xml version="1.0" encoding="utf-8"?>
<sst xmlns="http://schemas.openxmlformats.org/spreadsheetml/2006/main" count="115" uniqueCount="64">
  <si>
    <t>Культура</t>
  </si>
  <si>
    <t>Очікувана реалізація насіння ,тонн</t>
  </si>
  <si>
    <t>РР1</t>
  </si>
  <si>
    <t>РР2</t>
  </si>
  <si>
    <t>с/еліта</t>
  </si>
  <si>
    <t>Еліта</t>
  </si>
  <si>
    <t xml:space="preserve">Всього </t>
  </si>
  <si>
    <t>Крім того СН1</t>
  </si>
  <si>
    <t>Пшениця озима</t>
  </si>
  <si>
    <t xml:space="preserve">Оберіг миронівський </t>
  </si>
  <si>
    <t xml:space="preserve">МІП  Вишиванка </t>
  </si>
  <si>
    <t>МІП Княжна</t>
  </si>
  <si>
    <t>МІП Валенсія</t>
  </si>
  <si>
    <t>Вежа миронівська</t>
  </si>
  <si>
    <t>Естафета миронівська</t>
  </si>
  <si>
    <t>Трудівниця миронівська</t>
  </si>
  <si>
    <t>Господиня миронівська</t>
  </si>
  <si>
    <t>Берегиня миронівська</t>
  </si>
  <si>
    <t>Богдана</t>
  </si>
  <si>
    <t>Подолянка</t>
  </si>
  <si>
    <t>Всього</t>
  </si>
  <si>
    <t>Світанок миронівський</t>
  </si>
  <si>
    <t>Мирлєна</t>
  </si>
  <si>
    <t>МІП Дніпрянка</t>
  </si>
  <si>
    <t>Балада миронівська</t>
  </si>
  <si>
    <t>Грація миронівська</t>
  </si>
  <si>
    <t>МІІП Ассоль</t>
  </si>
  <si>
    <t>Тритикале озиме</t>
  </si>
  <si>
    <t>Жито озиме</t>
  </si>
  <si>
    <t>Ячмінь озимий</t>
  </si>
  <si>
    <t>Атлант Миронівський</t>
  </si>
  <si>
    <t>Паладін Миронівський</t>
  </si>
  <si>
    <t>МІП Ясон</t>
  </si>
  <si>
    <t>МІП Гладіатор</t>
  </si>
  <si>
    <t>МІП Оскар</t>
  </si>
  <si>
    <t>МІП Дарій</t>
  </si>
  <si>
    <t>МІП Статус</t>
  </si>
  <si>
    <t>ДПДГ "Правдинське"</t>
  </si>
  <si>
    <t xml:space="preserve"> </t>
  </si>
  <si>
    <t>Всього:</t>
  </si>
  <si>
    <t>ДПДГ "Івківці"</t>
  </si>
  <si>
    <t>Ленгенда Миронівська</t>
  </si>
  <si>
    <t>Світанок Миронівський</t>
  </si>
  <si>
    <t>Ячмінь  озимий</t>
  </si>
  <si>
    <t>ДПДГ "Проскурівка"</t>
  </si>
  <si>
    <t>Берегиня Миронівська</t>
  </si>
  <si>
    <t>Оберіг Миронівський</t>
  </si>
  <si>
    <t>Господиня Миронівська</t>
  </si>
  <si>
    <t xml:space="preserve">Мирлєна </t>
  </si>
  <si>
    <t>Ювівата 60</t>
  </si>
  <si>
    <t>Озиме жито</t>
  </si>
  <si>
    <t>Кобза</t>
  </si>
  <si>
    <t>Мирлена</t>
  </si>
  <si>
    <t>Наталка</t>
  </si>
  <si>
    <t>Славна</t>
  </si>
  <si>
    <t>Аналог</t>
  </si>
  <si>
    <t>Синтетик 38</t>
  </si>
  <si>
    <t>Забава</t>
  </si>
  <si>
    <t>Жатва</t>
  </si>
  <si>
    <t>Дозор</t>
  </si>
  <si>
    <t>Славетне</t>
  </si>
  <si>
    <t>Носівська СДС</t>
  </si>
  <si>
    <t>Миронівський інститут пшениці імені В.М. Ремесла</t>
  </si>
  <si>
    <t>Сорт ( в розрізі сортів)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</si>
</sst>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0" fillId="2" borderId="0" xfId="0" applyFill="1"/>
    <xf numFmtId="0" fontId="1" fillId="2" borderId="3" xfId="0" applyFont="1" applyFill="1" applyBorder="1"/>
    <xf numFmtId="0" fontId="1" fillId="2" borderId="4" xfId="0" applyFont="1" applyFill="1" applyBorder="1"/>
    <xf numFmtId="0" fontId="2" fillId="0" borderId="1" xfId="0" applyFont="1" applyBorder="1"/>
    <xf numFmtId="0" fontId="0" fillId="4" borderId="0" xfId="0" applyFill="1"/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0" fontId="4" fillId="4" borderId="1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4" fillId="4" borderId="8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4" fillId="4" borderId="9" xfId="0" applyFont="1" applyFill="1" applyBorder="1"/>
    <xf numFmtId="0" fontId="6" fillId="5" borderId="3" xfId="0" applyFont="1" applyFill="1" applyBorder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165" fontId="5" fillId="5" borderId="1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3" fillId="5" borderId="1" xfId="0" applyFont="1" applyFill="1" applyBorder="1"/>
    <xf numFmtId="0" fontId="5" fillId="5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5" borderId="1" xfId="0" applyFont="1" applyFill="1" applyBorder="1"/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right"/>
    </xf>
    <xf numFmtId="0" fontId="8" fillId="4" borderId="18" xfId="0" applyFont="1" applyFill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K9" sqref="K9"/>
    </sheetView>
  </sheetViews>
  <sheetFormatPr defaultRowHeight="15" x14ac:dyDescent="0.25"/>
  <cols>
    <col min="1" max="1" width="21.7109375" customWidth="1"/>
    <col min="2" max="2" width="24.85546875" bestFit="1" customWidth="1"/>
    <col min="3" max="3" width="6.140625" customWidth="1"/>
    <col min="4" max="4" width="8" customWidth="1"/>
    <col min="5" max="5" width="7.5703125" customWidth="1"/>
    <col min="6" max="6" width="8.42578125" customWidth="1"/>
    <col min="7" max="7" width="9.140625" style="7"/>
    <col min="8" max="8" width="7.140625" customWidth="1"/>
    <col min="9" max="9" width="4.5703125" customWidth="1"/>
    <col min="10" max="10" width="13.28515625" customWidth="1"/>
    <col min="11" max="11" width="18.140625" customWidth="1"/>
    <col min="12" max="14" width="9.28515625" bestFit="1" customWidth="1"/>
  </cols>
  <sheetData>
    <row r="1" spans="1:9" ht="21" x14ac:dyDescent="0.35">
      <c r="A1" s="59" t="s">
        <v>62</v>
      </c>
      <c r="B1" s="59"/>
      <c r="C1" s="59"/>
      <c r="D1" s="59"/>
      <c r="E1" s="59"/>
      <c r="F1" s="59"/>
      <c r="G1" s="59"/>
      <c r="H1" s="59"/>
    </row>
    <row r="2" spans="1:9" ht="15.75" x14ac:dyDescent="0.25">
      <c r="A2" s="47" t="s">
        <v>0</v>
      </c>
      <c r="B2" s="49" t="s">
        <v>63</v>
      </c>
      <c r="C2" s="51" t="s">
        <v>1</v>
      </c>
      <c r="D2" s="52"/>
      <c r="E2" s="52"/>
      <c r="F2" s="52"/>
      <c r="G2" s="52"/>
      <c r="H2" s="53"/>
    </row>
    <row r="3" spans="1:9" ht="41.25" customHeight="1" x14ac:dyDescent="0.25">
      <c r="A3" s="48"/>
      <c r="B3" s="50"/>
      <c r="C3" s="8" t="s">
        <v>2</v>
      </c>
      <c r="D3" s="8" t="s">
        <v>3</v>
      </c>
      <c r="E3" s="8" t="s">
        <v>4</v>
      </c>
      <c r="F3" s="8" t="s">
        <v>5</v>
      </c>
      <c r="G3" s="9" t="s">
        <v>6</v>
      </c>
      <c r="H3" s="10" t="s">
        <v>7</v>
      </c>
    </row>
    <row r="4" spans="1:9" ht="15.75" x14ac:dyDescent="0.25">
      <c r="A4" s="63" t="s">
        <v>8</v>
      </c>
      <c r="B4" s="1" t="s">
        <v>9</v>
      </c>
      <c r="C4" s="25"/>
      <c r="D4" s="35">
        <v>3.5</v>
      </c>
      <c r="E4" s="25"/>
      <c r="F4" s="25"/>
      <c r="G4" s="27">
        <f>SUM(C4:F4)</f>
        <v>3.5</v>
      </c>
      <c r="H4" s="11"/>
    </row>
    <row r="5" spans="1:9" ht="15.75" x14ac:dyDescent="0.25">
      <c r="A5" s="64"/>
      <c r="B5" s="1" t="s">
        <v>10</v>
      </c>
      <c r="C5" s="25"/>
      <c r="D5" s="35">
        <v>3</v>
      </c>
      <c r="E5" s="25"/>
      <c r="F5" s="25"/>
      <c r="G5" s="27">
        <f t="shared" ref="G5:G20" si="0">SUM(C5:F5)</f>
        <v>3</v>
      </c>
      <c r="H5" s="11"/>
    </row>
    <row r="6" spans="1:9" ht="15.75" x14ac:dyDescent="0.25">
      <c r="A6" s="64"/>
      <c r="B6" s="1" t="s">
        <v>11</v>
      </c>
      <c r="C6" s="25"/>
      <c r="D6" s="35">
        <v>4</v>
      </c>
      <c r="E6" s="35">
        <v>2.8</v>
      </c>
      <c r="F6" s="25"/>
      <c r="G6" s="27">
        <f t="shared" si="0"/>
        <v>6.8</v>
      </c>
      <c r="H6" s="11"/>
    </row>
    <row r="7" spans="1:9" ht="15.75" x14ac:dyDescent="0.25">
      <c r="A7" s="64"/>
      <c r="B7" s="1" t="s">
        <v>12</v>
      </c>
      <c r="C7" s="25"/>
      <c r="D7" s="35">
        <v>7.5</v>
      </c>
      <c r="E7" s="35">
        <v>6.4</v>
      </c>
      <c r="F7" s="25"/>
      <c r="G7" s="27">
        <f t="shared" si="0"/>
        <v>13.9</v>
      </c>
      <c r="H7" s="11"/>
    </row>
    <row r="8" spans="1:9" ht="15.75" x14ac:dyDescent="0.25">
      <c r="A8" s="64"/>
      <c r="B8" s="1" t="s">
        <v>13</v>
      </c>
      <c r="C8" s="35">
        <v>3.3</v>
      </c>
      <c r="D8" s="25"/>
      <c r="E8" s="35">
        <v>5.4</v>
      </c>
      <c r="F8" s="25"/>
      <c r="G8" s="27">
        <f t="shared" si="0"/>
        <v>8.6999999999999993</v>
      </c>
      <c r="H8" s="11"/>
    </row>
    <row r="9" spans="1:9" ht="15.75" x14ac:dyDescent="0.25">
      <c r="A9" s="64"/>
      <c r="B9" s="1" t="s">
        <v>14</v>
      </c>
      <c r="C9" s="35">
        <v>3</v>
      </c>
      <c r="D9" s="25"/>
      <c r="E9" s="35">
        <v>6.3</v>
      </c>
      <c r="F9" s="25"/>
      <c r="G9" s="27">
        <f t="shared" si="0"/>
        <v>9.3000000000000007</v>
      </c>
      <c r="H9" s="11"/>
    </row>
    <row r="10" spans="1:9" ht="15.75" x14ac:dyDescent="0.25">
      <c r="A10" s="64"/>
      <c r="B10" s="1" t="s">
        <v>15</v>
      </c>
      <c r="C10" s="25"/>
      <c r="D10" s="35">
        <v>2.2999999999999998</v>
      </c>
      <c r="E10" s="35">
        <v>2</v>
      </c>
      <c r="F10" s="25"/>
      <c r="G10" s="27">
        <f t="shared" si="0"/>
        <v>4.3</v>
      </c>
      <c r="H10" s="11"/>
    </row>
    <row r="11" spans="1:9" ht="15.75" x14ac:dyDescent="0.25">
      <c r="A11" s="64"/>
      <c r="B11" s="1" t="s">
        <v>16</v>
      </c>
      <c r="C11" s="25"/>
      <c r="D11" s="35">
        <v>3.5</v>
      </c>
      <c r="E11" s="25"/>
      <c r="F11" s="25"/>
      <c r="G11" s="27">
        <f t="shared" si="0"/>
        <v>3.5</v>
      </c>
      <c r="H11" s="11"/>
    </row>
    <row r="12" spans="1:9" ht="15.75" x14ac:dyDescent="0.25">
      <c r="A12" s="64"/>
      <c r="B12" s="1" t="s">
        <v>17</v>
      </c>
      <c r="C12" s="25"/>
      <c r="D12" s="35">
        <v>4</v>
      </c>
      <c r="E12" s="25"/>
      <c r="F12" s="25"/>
      <c r="G12" s="27">
        <f t="shared" si="0"/>
        <v>4</v>
      </c>
      <c r="H12" s="11"/>
    </row>
    <row r="13" spans="1:9" ht="15.75" x14ac:dyDescent="0.25">
      <c r="A13" s="64"/>
      <c r="B13" s="1" t="s">
        <v>18</v>
      </c>
      <c r="C13" s="25"/>
      <c r="D13" s="35">
        <v>6.5</v>
      </c>
      <c r="E13" s="25"/>
      <c r="F13" s="25"/>
      <c r="G13" s="27">
        <f t="shared" si="0"/>
        <v>6.5</v>
      </c>
      <c r="H13" s="11"/>
    </row>
    <row r="14" spans="1:9" ht="15.75" x14ac:dyDescent="0.25">
      <c r="A14" s="64"/>
      <c r="B14" s="1" t="s">
        <v>19</v>
      </c>
      <c r="C14" s="25"/>
      <c r="D14" s="35">
        <v>4</v>
      </c>
      <c r="E14" s="25"/>
      <c r="F14" s="25"/>
      <c r="G14" s="27">
        <f t="shared" si="0"/>
        <v>4</v>
      </c>
      <c r="H14" s="11"/>
    </row>
    <row r="15" spans="1:9" ht="15.75" x14ac:dyDescent="0.25">
      <c r="A15" s="64"/>
      <c r="B15" s="2" t="s">
        <v>21</v>
      </c>
      <c r="C15" s="26"/>
      <c r="D15" s="35">
        <v>8</v>
      </c>
      <c r="E15" s="35">
        <v>4</v>
      </c>
      <c r="F15" s="26"/>
      <c r="G15" s="27">
        <f t="shared" si="0"/>
        <v>12</v>
      </c>
      <c r="H15" s="13"/>
      <c r="I15" s="3"/>
    </row>
    <row r="16" spans="1:9" ht="15.75" x14ac:dyDescent="0.25">
      <c r="A16" s="64"/>
      <c r="B16" s="2" t="s">
        <v>22</v>
      </c>
      <c r="C16" s="26"/>
      <c r="D16" s="35">
        <v>5</v>
      </c>
      <c r="E16" s="35">
        <v>2</v>
      </c>
      <c r="F16" s="26"/>
      <c r="G16" s="27">
        <f t="shared" si="0"/>
        <v>7</v>
      </c>
      <c r="H16" s="13"/>
      <c r="I16" s="3"/>
    </row>
    <row r="17" spans="1:9" ht="15.75" x14ac:dyDescent="0.25">
      <c r="A17" s="64"/>
      <c r="B17" s="2" t="s">
        <v>26</v>
      </c>
      <c r="C17" s="26"/>
      <c r="D17" s="26"/>
      <c r="E17" s="35">
        <v>16</v>
      </c>
      <c r="F17" s="26"/>
      <c r="G17" s="27">
        <f t="shared" si="0"/>
        <v>16</v>
      </c>
      <c r="H17" s="13"/>
      <c r="I17" s="3"/>
    </row>
    <row r="18" spans="1:9" ht="15.75" x14ac:dyDescent="0.25">
      <c r="A18" s="64"/>
      <c r="B18" s="2" t="s">
        <v>25</v>
      </c>
      <c r="C18" s="26"/>
      <c r="D18" s="26"/>
      <c r="E18" s="35">
        <v>15.5</v>
      </c>
      <c r="F18" s="26"/>
      <c r="G18" s="27">
        <f t="shared" si="0"/>
        <v>15.5</v>
      </c>
      <c r="H18" s="13"/>
      <c r="I18" s="3"/>
    </row>
    <row r="19" spans="1:9" ht="15.75" x14ac:dyDescent="0.25">
      <c r="A19" s="64"/>
      <c r="B19" s="2" t="s">
        <v>23</v>
      </c>
      <c r="C19" s="26"/>
      <c r="D19" s="26"/>
      <c r="E19" s="35">
        <v>14.5</v>
      </c>
      <c r="F19" s="26"/>
      <c r="G19" s="27">
        <f t="shared" si="0"/>
        <v>14.5</v>
      </c>
      <c r="H19" s="13"/>
      <c r="I19" s="3"/>
    </row>
    <row r="20" spans="1:9" ht="16.5" thickBot="1" x14ac:dyDescent="0.3">
      <c r="A20" s="65"/>
      <c r="B20" s="4" t="s">
        <v>24</v>
      </c>
      <c r="C20" s="14"/>
      <c r="D20" s="14"/>
      <c r="E20" s="36">
        <v>5</v>
      </c>
      <c r="F20" s="14"/>
      <c r="G20" s="27">
        <f t="shared" si="0"/>
        <v>5</v>
      </c>
      <c r="H20" s="14"/>
      <c r="I20" s="3"/>
    </row>
    <row r="21" spans="1:9" ht="16.5" thickBot="1" x14ac:dyDescent="0.3">
      <c r="A21" s="69" t="s">
        <v>20</v>
      </c>
      <c r="B21" s="70"/>
      <c r="C21" s="15">
        <f>SUM(C4:C20)</f>
        <v>6.3</v>
      </c>
      <c r="D21" s="15">
        <f t="shared" ref="D21:H21" si="1">SUM(D4:D20)</f>
        <v>51.3</v>
      </c>
      <c r="E21" s="15">
        <f>SUM(E4:E20)</f>
        <v>79.900000000000006</v>
      </c>
      <c r="F21" s="15">
        <f t="shared" si="1"/>
        <v>0</v>
      </c>
      <c r="G21" s="15">
        <f t="shared" si="1"/>
        <v>137.5</v>
      </c>
      <c r="H21" s="15">
        <f t="shared" si="1"/>
        <v>0</v>
      </c>
      <c r="I21" s="3"/>
    </row>
    <row r="22" spans="1:9" ht="15.75" x14ac:dyDescent="0.25">
      <c r="A22" s="66" t="s">
        <v>29</v>
      </c>
      <c r="B22" s="11" t="s">
        <v>30</v>
      </c>
      <c r="C22" s="11"/>
      <c r="D22" s="11">
        <v>1.6</v>
      </c>
      <c r="E22" s="11"/>
      <c r="F22" s="11"/>
      <c r="G22" s="12">
        <f>SUM(D22:F22)</f>
        <v>1.6</v>
      </c>
      <c r="H22" s="11"/>
    </row>
    <row r="23" spans="1:9" ht="15.75" x14ac:dyDescent="0.25">
      <c r="A23" s="64"/>
      <c r="B23" s="11" t="s">
        <v>31</v>
      </c>
      <c r="C23" s="11"/>
      <c r="D23" s="11">
        <v>1.52</v>
      </c>
      <c r="E23" s="11"/>
      <c r="F23" s="11"/>
      <c r="G23" s="12">
        <f t="shared" ref="G23:G28" si="2">SUM(D23:F23)</f>
        <v>1.52</v>
      </c>
      <c r="H23" s="11"/>
    </row>
    <row r="24" spans="1:9" ht="15.75" x14ac:dyDescent="0.25">
      <c r="A24" s="64"/>
      <c r="B24" s="11" t="s">
        <v>32</v>
      </c>
      <c r="C24" s="11"/>
      <c r="D24" s="11">
        <v>1.6</v>
      </c>
      <c r="E24" s="11"/>
      <c r="F24" s="11"/>
      <c r="G24" s="12">
        <f t="shared" si="2"/>
        <v>1.6</v>
      </c>
      <c r="H24" s="11"/>
    </row>
    <row r="25" spans="1:9" ht="15.75" x14ac:dyDescent="0.25">
      <c r="A25" s="64"/>
      <c r="B25" s="11" t="s">
        <v>33</v>
      </c>
      <c r="C25" s="11"/>
      <c r="D25" s="11">
        <v>2.2000000000000002</v>
      </c>
      <c r="E25" s="11"/>
      <c r="F25" s="11"/>
      <c r="G25" s="12">
        <f t="shared" si="2"/>
        <v>2.2000000000000002</v>
      </c>
      <c r="H25" s="11"/>
    </row>
    <row r="26" spans="1:9" ht="15.75" x14ac:dyDescent="0.25">
      <c r="A26" s="64"/>
      <c r="B26" s="11" t="s">
        <v>34</v>
      </c>
      <c r="C26" s="11"/>
      <c r="D26" s="11">
        <v>2.2000000000000002</v>
      </c>
      <c r="E26" s="11"/>
      <c r="F26" s="11"/>
      <c r="G26" s="12">
        <f t="shared" si="2"/>
        <v>2.2000000000000002</v>
      </c>
      <c r="H26" s="11"/>
    </row>
    <row r="27" spans="1:9" ht="15.75" x14ac:dyDescent="0.25">
      <c r="A27" s="64"/>
      <c r="B27" s="11" t="s">
        <v>35</v>
      </c>
      <c r="C27" s="11"/>
      <c r="D27" s="11">
        <v>0.36</v>
      </c>
      <c r="E27" s="11"/>
      <c r="F27" s="11"/>
      <c r="G27" s="12">
        <f t="shared" si="2"/>
        <v>0.36</v>
      </c>
      <c r="H27" s="11"/>
    </row>
    <row r="28" spans="1:9" ht="16.5" thickBot="1" x14ac:dyDescent="0.3">
      <c r="A28" s="65"/>
      <c r="B28" s="16" t="s">
        <v>36</v>
      </c>
      <c r="C28" s="16"/>
      <c r="D28" s="16"/>
      <c r="E28" s="16">
        <v>6.4</v>
      </c>
      <c r="F28" s="16"/>
      <c r="G28" s="12">
        <f t="shared" si="2"/>
        <v>6.4</v>
      </c>
      <c r="H28" s="16"/>
    </row>
    <row r="29" spans="1:9" ht="16.5" thickBot="1" x14ac:dyDescent="0.3">
      <c r="A29" s="69" t="s">
        <v>20</v>
      </c>
      <c r="B29" s="70"/>
      <c r="C29" s="15"/>
      <c r="D29" s="15">
        <f>SUM(D22:D28)</f>
        <v>9.48</v>
      </c>
      <c r="E29" s="15">
        <f t="shared" ref="E29:G29" si="3">SUM(E22:E28)</f>
        <v>6.4</v>
      </c>
      <c r="F29" s="15">
        <f t="shared" si="3"/>
        <v>0</v>
      </c>
      <c r="G29" s="15">
        <f t="shared" si="3"/>
        <v>15.88</v>
      </c>
      <c r="H29" s="23"/>
    </row>
    <row r="30" spans="1:9" ht="19.5" thickBot="1" x14ac:dyDescent="0.35">
      <c r="A30" s="67" t="s">
        <v>20</v>
      </c>
      <c r="B30" s="68"/>
      <c r="C30" s="24">
        <f>SUM(C21,C29)</f>
        <v>6.3</v>
      </c>
      <c r="D30" s="24">
        <f t="shared" ref="D30:H30" si="4">SUM(D21,D29)</f>
        <v>60.78</v>
      </c>
      <c r="E30" s="24">
        <f t="shared" si="4"/>
        <v>86.300000000000011</v>
      </c>
      <c r="F30" s="24">
        <f t="shared" si="4"/>
        <v>0</v>
      </c>
      <c r="G30" s="24">
        <f t="shared" si="4"/>
        <v>153.38</v>
      </c>
      <c r="H30" s="24">
        <f t="shared" si="4"/>
        <v>0</v>
      </c>
    </row>
    <row r="31" spans="1:9" ht="21.75" thickBot="1" x14ac:dyDescent="0.4">
      <c r="A31" s="60" t="s">
        <v>37</v>
      </c>
      <c r="B31" s="61"/>
      <c r="C31" s="61"/>
      <c r="D31" s="61"/>
      <c r="E31" s="61"/>
      <c r="F31" s="61"/>
      <c r="G31" s="61"/>
      <c r="H31" s="62"/>
    </row>
    <row r="32" spans="1:9" ht="15.75" x14ac:dyDescent="0.25">
      <c r="A32" s="47" t="s">
        <v>0</v>
      </c>
      <c r="B32" s="49" t="s">
        <v>63</v>
      </c>
      <c r="C32" s="51" t="s">
        <v>1</v>
      </c>
      <c r="D32" s="52"/>
      <c r="E32" s="52"/>
      <c r="F32" s="52"/>
      <c r="G32" s="52"/>
      <c r="H32" s="53"/>
    </row>
    <row r="33" spans="1:8" ht="47.25" x14ac:dyDescent="0.25">
      <c r="A33" s="48"/>
      <c r="B33" s="50"/>
      <c r="C33" s="8" t="s">
        <v>2</v>
      </c>
      <c r="D33" s="8" t="s">
        <v>3</v>
      </c>
      <c r="E33" s="8" t="s">
        <v>4</v>
      </c>
      <c r="F33" s="8" t="s">
        <v>5</v>
      </c>
      <c r="G33" s="9" t="s">
        <v>6</v>
      </c>
      <c r="H33" s="10" t="s">
        <v>7</v>
      </c>
    </row>
    <row r="34" spans="1:8" ht="15.75" x14ac:dyDescent="0.25">
      <c r="A34" s="17" t="s">
        <v>8</v>
      </c>
      <c r="B34" s="5" t="s">
        <v>22</v>
      </c>
      <c r="C34" s="28"/>
      <c r="D34" s="28"/>
      <c r="E34" s="28">
        <v>40</v>
      </c>
      <c r="F34" s="28">
        <v>100</v>
      </c>
      <c r="G34" s="29">
        <f>SUM(D34:F34)</f>
        <v>140</v>
      </c>
      <c r="H34" s="17"/>
    </row>
    <row r="35" spans="1:8" ht="21" x14ac:dyDescent="0.35">
      <c r="A35" s="42" t="s">
        <v>40</v>
      </c>
      <c r="B35" s="43"/>
      <c r="C35" s="43"/>
      <c r="D35" s="43"/>
      <c r="E35" s="43"/>
      <c r="F35" s="43"/>
      <c r="G35" s="43"/>
      <c r="H35" s="44"/>
    </row>
    <row r="36" spans="1:8" ht="15.75" x14ac:dyDescent="0.25">
      <c r="A36" s="47" t="s">
        <v>0</v>
      </c>
      <c r="B36" s="49" t="s">
        <v>63</v>
      </c>
      <c r="C36" s="51" t="s">
        <v>1</v>
      </c>
      <c r="D36" s="52"/>
      <c r="E36" s="52"/>
      <c r="F36" s="52"/>
      <c r="G36" s="52"/>
      <c r="H36" s="53"/>
    </row>
    <row r="37" spans="1:8" ht="47.25" x14ac:dyDescent="0.25">
      <c r="A37" s="48"/>
      <c r="B37" s="50"/>
      <c r="C37" s="8" t="s">
        <v>2</v>
      </c>
      <c r="D37" s="8" t="s">
        <v>3</v>
      </c>
      <c r="E37" s="8" t="s">
        <v>4</v>
      </c>
      <c r="F37" s="8" t="s">
        <v>5</v>
      </c>
      <c r="G37" s="9" t="s">
        <v>6</v>
      </c>
      <c r="H37" s="10" t="s">
        <v>7</v>
      </c>
    </row>
    <row r="38" spans="1:8" ht="15.75" x14ac:dyDescent="0.25">
      <c r="A38" s="56" t="s">
        <v>8</v>
      </c>
      <c r="B38" s="18" t="s">
        <v>45</v>
      </c>
      <c r="C38" s="19"/>
      <c r="D38" s="19"/>
      <c r="E38" s="20"/>
      <c r="F38" s="20">
        <v>87.8</v>
      </c>
      <c r="G38" s="21">
        <f>SUM(C38:F38)</f>
        <v>87.8</v>
      </c>
      <c r="H38" s="20"/>
    </row>
    <row r="39" spans="1:8" ht="15.75" x14ac:dyDescent="0.25">
      <c r="A39" s="57"/>
      <c r="B39" s="18" t="s">
        <v>42</v>
      </c>
      <c r="C39" s="19"/>
      <c r="D39" s="19"/>
      <c r="E39" s="20"/>
      <c r="F39" s="20">
        <v>47.6</v>
      </c>
      <c r="G39" s="21">
        <f t="shared" ref="G39:G45" si="5">SUM(C39:F39)</f>
        <v>47.6</v>
      </c>
      <c r="H39" s="20"/>
    </row>
    <row r="40" spans="1:8" ht="15.75" x14ac:dyDescent="0.25">
      <c r="A40" s="57"/>
      <c r="B40" s="18" t="s">
        <v>46</v>
      </c>
      <c r="C40" s="19"/>
      <c r="D40" s="19"/>
      <c r="E40" s="22">
        <v>16</v>
      </c>
      <c r="F40" s="20">
        <v>47.7</v>
      </c>
      <c r="G40" s="21">
        <f t="shared" si="5"/>
        <v>63.7</v>
      </c>
      <c r="H40" s="20"/>
    </row>
    <row r="41" spans="1:8" ht="15.75" x14ac:dyDescent="0.25">
      <c r="A41" s="57"/>
      <c r="B41" s="18" t="s">
        <v>47</v>
      </c>
      <c r="C41" s="19" t="s">
        <v>38</v>
      </c>
      <c r="D41" s="19"/>
      <c r="E41" s="20">
        <v>17.100000000000001</v>
      </c>
      <c r="F41" s="20"/>
      <c r="G41" s="21">
        <f t="shared" si="5"/>
        <v>17.100000000000001</v>
      </c>
      <c r="H41" s="20"/>
    </row>
    <row r="42" spans="1:8" ht="15.75" x14ac:dyDescent="0.25">
      <c r="A42" s="58"/>
      <c r="B42" s="18" t="s">
        <v>48</v>
      </c>
      <c r="C42" s="19"/>
      <c r="D42" s="19"/>
      <c r="E42" s="20"/>
      <c r="F42" s="20">
        <v>60</v>
      </c>
      <c r="G42" s="21">
        <f t="shared" si="5"/>
        <v>60</v>
      </c>
      <c r="H42" s="20"/>
    </row>
    <row r="43" spans="1:8" ht="15.75" x14ac:dyDescent="0.25">
      <c r="A43" s="18"/>
      <c r="B43" s="18" t="s">
        <v>49</v>
      </c>
      <c r="C43" s="19"/>
      <c r="D43" s="19"/>
      <c r="E43" s="22">
        <v>11</v>
      </c>
      <c r="F43" s="20"/>
      <c r="G43" s="21">
        <f t="shared" si="5"/>
        <v>11</v>
      </c>
      <c r="H43" s="20"/>
    </row>
    <row r="44" spans="1:8" ht="15.75" x14ac:dyDescent="0.25">
      <c r="A44" s="18" t="s">
        <v>50</v>
      </c>
      <c r="B44" s="18" t="s">
        <v>51</v>
      </c>
      <c r="C44" s="19"/>
      <c r="D44" s="19"/>
      <c r="E44" s="22">
        <v>33</v>
      </c>
      <c r="F44" s="20"/>
      <c r="G44" s="21">
        <f t="shared" si="5"/>
        <v>33</v>
      </c>
      <c r="H44" s="37"/>
    </row>
    <row r="45" spans="1:8" ht="15.75" x14ac:dyDescent="0.25">
      <c r="A45" s="54" t="s">
        <v>39</v>
      </c>
      <c r="B45" s="55"/>
      <c r="C45" s="38"/>
      <c r="D45" s="34"/>
      <c r="E45" s="30">
        <f>SUM(E38:E44)</f>
        <v>77.099999999999994</v>
      </c>
      <c r="F45" s="30">
        <f>SUM(F38:F44)</f>
        <v>243.10000000000002</v>
      </c>
      <c r="G45" s="39">
        <f t="shared" si="5"/>
        <v>320.20000000000005</v>
      </c>
      <c r="H45" s="31"/>
    </row>
    <row r="46" spans="1:8" ht="21" x14ac:dyDescent="0.35">
      <c r="A46" s="42" t="s">
        <v>44</v>
      </c>
      <c r="B46" s="43"/>
      <c r="C46" s="43"/>
      <c r="D46" s="43"/>
      <c r="E46" s="43"/>
      <c r="F46" s="43"/>
      <c r="G46" s="43"/>
      <c r="H46" s="44"/>
    </row>
    <row r="47" spans="1:8" ht="15.75" x14ac:dyDescent="0.25">
      <c r="A47" s="47" t="s">
        <v>0</v>
      </c>
      <c r="B47" s="49" t="s">
        <v>63</v>
      </c>
      <c r="C47" s="51" t="s">
        <v>1</v>
      </c>
      <c r="D47" s="52"/>
      <c r="E47" s="52"/>
      <c r="F47" s="52"/>
      <c r="G47" s="52"/>
      <c r="H47" s="53"/>
    </row>
    <row r="48" spans="1:8" ht="47.25" x14ac:dyDescent="0.25">
      <c r="A48" s="48"/>
      <c r="B48" s="50"/>
      <c r="C48" s="8" t="s">
        <v>2</v>
      </c>
      <c r="D48" s="8" t="s">
        <v>3</v>
      </c>
      <c r="E48" s="8" t="s">
        <v>4</v>
      </c>
      <c r="F48" s="8" t="s">
        <v>5</v>
      </c>
      <c r="G48" s="9" t="s">
        <v>6</v>
      </c>
      <c r="H48" s="10" t="s">
        <v>7</v>
      </c>
    </row>
    <row r="49" spans="1:8" ht="15.75" x14ac:dyDescent="0.25">
      <c r="A49" s="45" t="s">
        <v>8</v>
      </c>
      <c r="B49" s="6" t="s">
        <v>41</v>
      </c>
      <c r="C49" s="11"/>
      <c r="D49" s="11"/>
      <c r="E49" s="11">
        <v>8</v>
      </c>
      <c r="F49" s="11">
        <v>46</v>
      </c>
      <c r="G49" s="12">
        <v>54</v>
      </c>
      <c r="H49" s="11"/>
    </row>
    <row r="50" spans="1:8" ht="15.75" x14ac:dyDescent="0.25">
      <c r="A50" s="46"/>
      <c r="B50" s="6" t="s">
        <v>42</v>
      </c>
      <c r="C50" s="11"/>
      <c r="D50" s="11"/>
      <c r="E50" s="11"/>
      <c r="F50" s="11">
        <v>48</v>
      </c>
      <c r="G50" s="12">
        <v>48</v>
      </c>
      <c r="H50" s="11"/>
    </row>
    <row r="51" spans="1:8" ht="15.75" x14ac:dyDescent="0.25">
      <c r="A51" s="11" t="s">
        <v>43</v>
      </c>
      <c r="B51" s="6" t="s">
        <v>33</v>
      </c>
      <c r="C51" s="11"/>
      <c r="D51" s="11"/>
      <c r="E51" s="11">
        <v>10</v>
      </c>
      <c r="F51" s="11"/>
      <c r="G51" s="12">
        <v>10</v>
      </c>
      <c r="H51" s="11"/>
    </row>
    <row r="52" spans="1:8" x14ac:dyDescent="0.25">
      <c r="A52" s="32"/>
      <c r="B52" s="33" t="s">
        <v>20</v>
      </c>
      <c r="C52" s="32"/>
      <c r="D52" s="32"/>
      <c r="E52" s="32">
        <v>18</v>
      </c>
      <c r="F52" s="32">
        <v>94</v>
      </c>
      <c r="G52" s="32">
        <f>SUM(G49:G51)</f>
        <v>112</v>
      </c>
      <c r="H52" s="32"/>
    </row>
    <row r="53" spans="1:8" ht="21" x14ac:dyDescent="0.35">
      <c r="A53" s="42" t="s">
        <v>61</v>
      </c>
      <c r="B53" s="43"/>
      <c r="C53" s="43"/>
      <c r="D53" s="43"/>
      <c r="E53" s="43"/>
      <c r="F53" s="43"/>
      <c r="G53" s="43"/>
      <c r="H53" s="44"/>
    </row>
    <row r="54" spans="1:8" ht="15.75" x14ac:dyDescent="0.25">
      <c r="A54" s="47" t="s">
        <v>0</v>
      </c>
      <c r="B54" s="49" t="s">
        <v>63</v>
      </c>
      <c r="C54" s="51" t="s">
        <v>1</v>
      </c>
      <c r="D54" s="52"/>
      <c r="E54" s="52"/>
      <c r="F54" s="52"/>
      <c r="G54" s="52"/>
      <c r="H54" s="53"/>
    </row>
    <row r="55" spans="1:8" ht="47.25" x14ac:dyDescent="0.25">
      <c r="A55" s="48"/>
      <c r="B55" s="50"/>
      <c r="C55" s="8" t="s">
        <v>2</v>
      </c>
      <c r="D55" s="8" t="s">
        <v>3</v>
      </c>
      <c r="E55" s="8" t="s">
        <v>4</v>
      </c>
      <c r="F55" s="8" t="s">
        <v>5</v>
      </c>
      <c r="G55" s="9" t="s">
        <v>6</v>
      </c>
      <c r="H55" s="10" t="s">
        <v>7</v>
      </c>
    </row>
    <row r="56" spans="1:8" ht="15.75" x14ac:dyDescent="0.25">
      <c r="A56" s="45" t="s">
        <v>8</v>
      </c>
      <c r="B56" s="1" t="s">
        <v>9</v>
      </c>
      <c r="C56" s="25"/>
      <c r="D56" s="25"/>
      <c r="E56" s="25"/>
      <c r="F56" s="25">
        <v>90</v>
      </c>
      <c r="G56" s="27">
        <v>90</v>
      </c>
      <c r="H56" s="25">
        <v>50</v>
      </c>
    </row>
    <row r="57" spans="1:8" ht="15.75" x14ac:dyDescent="0.25">
      <c r="A57" s="73"/>
      <c r="B57" s="1" t="s">
        <v>52</v>
      </c>
      <c r="C57" s="25"/>
      <c r="D57" s="25"/>
      <c r="E57" s="25"/>
      <c r="F57" s="25">
        <v>30</v>
      </c>
      <c r="G57" s="27">
        <v>30</v>
      </c>
      <c r="H57" s="25">
        <v>21</v>
      </c>
    </row>
    <row r="58" spans="1:8" ht="15.75" x14ac:dyDescent="0.25">
      <c r="A58" s="73"/>
      <c r="B58" s="1" t="s">
        <v>53</v>
      </c>
      <c r="C58" s="25"/>
      <c r="D58" s="25"/>
      <c r="E58" s="25"/>
      <c r="F58" s="25">
        <v>10</v>
      </c>
      <c r="G58" s="27">
        <v>10</v>
      </c>
      <c r="H58" s="25">
        <v>46</v>
      </c>
    </row>
    <row r="59" spans="1:8" ht="15.75" x14ac:dyDescent="0.25">
      <c r="A59" s="73"/>
      <c r="B59" s="1" t="s">
        <v>54</v>
      </c>
      <c r="C59" s="25"/>
      <c r="D59" s="25"/>
      <c r="E59" s="25"/>
      <c r="F59" s="25">
        <v>0</v>
      </c>
      <c r="G59" s="27">
        <v>0</v>
      </c>
      <c r="H59" s="25">
        <v>89</v>
      </c>
    </row>
    <row r="60" spans="1:8" ht="15.75" x14ac:dyDescent="0.25">
      <c r="A60" s="73"/>
      <c r="B60" s="1" t="s">
        <v>55</v>
      </c>
      <c r="C60" s="25"/>
      <c r="D60" s="25"/>
      <c r="E60" s="25"/>
      <c r="F60" s="25">
        <v>30</v>
      </c>
      <c r="G60" s="27">
        <v>30</v>
      </c>
      <c r="H60" s="25">
        <v>30</v>
      </c>
    </row>
    <row r="61" spans="1:8" ht="15.75" x14ac:dyDescent="0.25">
      <c r="A61" s="46"/>
      <c r="B61" s="1" t="s">
        <v>49</v>
      </c>
      <c r="C61" s="25"/>
      <c r="D61" s="25"/>
      <c r="E61" s="25"/>
      <c r="F61" s="25">
        <v>90</v>
      </c>
      <c r="G61" s="27">
        <v>90</v>
      </c>
      <c r="H61" s="25">
        <v>60</v>
      </c>
    </row>
    <row r="62" spans="1:8" ht="15" customHeight="1" x14ac:dyDescent="0.25">
      <c r="A62" s="71" t="s">
        <v>39</v>
      </c>
      <c r="B62" s="72"/>
      <c r="C62" s="8"/>
      <c r="D62" s="8"/>
      <c r="E62" s="8"/>
      <c r="F62" s="8">
        <v>250</v>
      </c>
      <c r="G62" s="9">
        <f>SUM(G56:G61)</f>
        <v>250</v>
      </c>
      <c r="H62" s="8">
        <f>SUM(H56:H61)</f>
        <v>296</v>
      </c>
    </row>
    <row r="63" spans="1:8" ht="15.75" x14ac:dyDescent="0.25">
      <c r="A63" s="45" t="s">
        <v>28</v>
      </c>
      <c r="B63" s="1" t="s">
        <v>56</v>
      </c>
      <c r="C63" s="25"/>
      <c r="D63" s="25"/>
      <c r="E63" s="25"/>
      <c r="F63" s="25">
        <v>50</v>
      </c>
      <c r="G63" s="27">
        <v>50</v>
      </c>
      <c r="H63" s="25">
        <v>20</v>
      </c>
    </row>
    <row r="64" spans="1:8" ht="15.75" x14ac:dyDescent="0.25">
      <c r="A64" s="73"/>
      <c r="B64" s="1" t="s">
        <v>57</v>
      </c>
      <c r="C64" s="25"/>
      <c r="D64" s="25">
        <v>15</v>
      </c>
      <c r="E64" s="25">
        <v>30</v>
      </c>
      <c r="F64" s="25">
        <v>0</v>
      </c>
      <c r="G64" s="27">
        <v>45</v>
      </c>
      <c r="H64" s="25">
        <v>0</v>
      </c>
    </row>
    <row r="65" spans="1:8" ht="15.75" x14ac:dyDescent="0.25">
      <c r="A65" s="73"/>
      <c r="B65" s="1" t="s">
        <v>58</v>
      </c>
      <c r="C65" s="25"/>
      <c r="D65" s="25"/>
      <c r="E65" s="25"/>
      <c r="F65" s="25">
        <v>20</v>
      </c>
      <c r="G65" s="27">
        <v>20</v>
      </c>
      <c r="H65" s="25">
        <v>0</v>
      </c>
    </row>
    <row r="66" spans="1:8" ht="15.75" x14ac:dyDescent="0.25">
      <c r="A66" s="46"/>
      <c r="B66" s="1" t="s">
        <v>59</v>
      </c>
      <c r="C66" s="25"/>
      <c r="D66" s="25"/>
      <c r="E66" s="25"/>
      <c r="F66" s="25">
        <v>25</v>
      </c>
      <c r="G66" s="27">
        <v>25</v>
      </c>
      <c r="H66" s="25">
        <v>0</v>
      </c>
    </row>
    <row r="67" spans="1:8" ht="15" customHeight="1" x14ac:dyDescent="0.25">
      <c r="A67" s="74" t="s">
        <v>39</v>
      </c>
      <c r="B67" s="75"/>
      <c r="C67" s="40"/>
      <c r="D67" s="40">
        <v>15</v>
      </c>
      <c r="E67" s="40">
        <v>30</v>
      </c>
      <c r="F67" s="40">
        <v>95</v>
      </c>
      <c r="G67" s="9">
        <v>140</v>
      </c>
      <c r="H67" s="40">
        <v>0</v>
      </c>
    </row>
    <row r="68" spans="1:8" ht="15.75" x14ac:dyDescent="0.25">
      <c r="A68" s="13" t="s">
        <v>27</v>
      </c>
      <c r="B68" s="2" t="s">
        <v>60</v>
      </c>
      <c r="C68" s="26"/>
      <c r="D68" s="26"/>
      <c r="E68" s="26">
        <v>30</v>
      </c>
      <c r="F68" s="26">
        <v>100</v>
      </c>
      <c r="G68" s="27">
        <v>130</v>
      </c>
      <c r="H68" s="26">
        <v>50</v>
      </c>
    </row>
    <row r="69" spans="1:8" ht="15.75" x14ac:dyDescent="0.25">
      <c r="A69" s="54" t="s">
        <v>39</v>
      </c>
      <c r="B69" s="55"/>
      <c r="C69" s="41">
        <f>SUM(C62,C67,C68)</f>
        <v>0</v>
      </c>
      <c r="D69" s="41">
        <f t="shared" ref="D69:H69" si="6">SUM(D62,D67,D68)</f>
        <v>15</v>
      </c>
      <c r="E69" s="41">
        <f t="shared" si="6"/>
        <v>60</v>
      </c>
      <c r="F69" s="41">
        <f t="shared" si="6"/>
        <v>445</v>
      </c>
      <c r="G69" s="41">
        <f t="shared" si="6"/>
        <v>520</v>
      </c>
      <c r="H69" s="41">
        <f t="shared" si="6"/>
        <v>346</v>
      </c>
    </row>
  </sheetData>
  <mergeCells count="33">
    <mergeCell ref="A62:B62"/>
    <mergeCell ref="A56:A61"/>
    <mergeCell ref="A63:A66"/>
    <mergeCell ref="A67:B67"/>
    <mergeCell ref="A69:B69"/>
    <mergeCell ref="A1:H1"/>
    <mergeCell ref="A32:A33"/>
    <mergeCell ref="B32:B33"/>
    <mergeCell ref="C32:H32"/>
    <mergeCell ref="A31:H31"/>
    <mergeCell ref="A4:A20"/>
    <mergeCell ref="A22:A28"/>
    <mergeCell ref="A30:B30"/>
    <mergeCell ref="A29:B29"/>
    <mergeCell ref="A21:B21"/>
    <mergeCell ref="B2:B3"/>
    <mergeCell ref="A2:A3"/>
    <mergeCell ref="C2:H2"/>
    <mergeCell ref="A38:A42"/>
    <mergeCell ref="A36:A37"/>
    <mergeCell ref="B36:B37"/>
    <mergeCell ref="C36:H36"/>
    <mergeCell ref="A54:A55"/>
    <mergeCell ref="B54:B55"/>
    <mergeCell ref="C54:H54"/>
    <mergeCell ref="A53:H53"/>
    <mergeCell ref="A35:H35"/>
    <mergeCell ref="A45:B45"/>
    <mergeCell ref="A46:H46"/>
    <mergeCell ref="A49:A50"/>
    <mergeCell ref="A47:A48"/>
    <mergeCell ref="B47:B48"/>
    <mergeCell ref="C47:H47"/>
  </mergeCells>
  <pageMargins left="0.25" right="0.25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2019-07-29T08:11:56Z</dcterms:modified>
</cp:coreProperties>
</file>